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 Cell 17.12.2025\PMDC Visit-Related doxx\"/>
    </mc:Choice>
  </mc:AlternateContent>
  <xr:revisionPtr revIDLastSave="0" documentId="13_ncr:1_{9D62506F-2E9A-4404-80E6-F7C46C6DD8DD}" xr6:coauthVersionLast="47" xr6:coauthVersionMax="47" xr10:uidLastSave="{00000000-0000-0000-0000-000000000000}"/>
  <bookViews>
    <workbookView xWindow="-120" yWindow="-120" windowWidth="19440" windowHeight="15000" tabRatio="202" xr2:uid="{9EF4184A-07A1-42AC-9E1B-60A7BDE5D5A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5" i="1" l="1"/>
  <c r="F26" i="1"/>
  <c r="H26" i="1" s="1"/>
  <c r="G26" i="1"/>
  <c r="I26" i="1"/>
  <c r="F25" i="1"/>
  <c r="H25" i="1" s="1"/>
  <c r="G25" i="1"/>
  <c r="I25" i="1"/>
  <c r="F24" i="1"/>
  <c r="H24" i="1" s="1"/>
  <c r="G24" i="1"/>
  <c r="I24" i="1"/>
  <c r="F23" i="1"/>
  <c r="H23" i="1" s="1"/>
  <c r="G23" i="1"/>
  <c r="I23" i="1"/>
  <c r="F22" i="1"/>
  <c r="H22" i="1" s="1"/>
  <c r="G22" i="1"/>
  <c r="I22" i="1"/>
  <c r="F21" i="1"/>
  <c r="H21" i="1" s="1"/>
  <c r="G21" i="1"/>
  <c r="I21" i="1"/>
  <c r="F20" i="1"/>
  <c r="H20" i="1" s="1"/>
  <c r="G20" i="1"/>
  <c r="I20" i="1"/>
  <c r="F19" i="1"/>
  <c r="H19" i="1" s="1"/>
  <c r="G19" i="1"/>
  <c r="I19" i="1"/>
  <c r="F18" i="1"/>
  <c r="H18" i="1" s="1"/>
  <c r="G18" i="1"/>
  <c r="I18" i="1"/>
  <c r="F17" i="1"/>
  <c r="H17" i="1" s="1"/>
  <c r="G17" i="1"/>
  <c r="I17" i="1"/>
  <c r="F16" i="1"/>
  <c r="H16" i="1" s="1"/>
  <c r="G16" i="1"/>
  <c r="I16" i="1" s="1"/>
  <c r="F15" i="1"/>
  <c r="H15" i="1"/>
  <c r="G15" i="1"/>
  <c r="I15" i="1"/>
  <c r="I3" i="1"/>
  <c r="I4" i="1"/>
  <c r="I5" i="1"/>
  <c r="I6" i="1"/>
  <c r="I7" i="1"/>
  <c r="I8" i="1"/>
  <c r="I9" i="1"/>
  <c r="I10" i="1"/>
  <c r="I11" i="1"/>
  <c r="I12" i="1"/>
  <c r="I13" i="1"/>
  <c r="I14" i="1"/>
  <c r="I2" i="1"/>
  <c r="H10" i="1"/>
  <c r="H14" i="1"/>
  <c r="G3" i="1"/>
  <c r="G4" i="1"/>
  <c r="G5" i="1"/>
  <c r="G6" i="1"/>
  <c r="G7" i="1"/>
  <c r="G8" i="1"/>
  <c r="G9" i="1"/>
  <c r="G10" i="1"/>
  <c r="G11" i="1"/>
  <c r="G12" i="1"/>
  <c r="G13" i="1"/>
  <c r="G14" i="1"/>
  <c r="F3" i="1"/>
  <c r="H3" i="1" s="1"/>
  <c r="F4" i="1"/>
  <c r="H4" i="1" s="1"/>
  <c r="F5" i="1"/>
  <c r="H5" i="1" s="1"/>
  <c r="F6" i="1"/>
  <c r="H6" i="1" s="1"/>
  <c r="F7" i="1"/>
  <c r="H7" i="1" s="1"/>
  <c r="F8" i="1"/>
  <c r="H8" i="1" s="1"/>
  <c r="F9" i="1"/>
  <c r="H9" i="1" s="1"/>
  <c r="F10" i="1"/>
  <c r="F11" i="1"/>
  <c r="H11" i="1" s="1"/>
  <c r="F12" i="1"/>
  <c r="H12" i="1" s="1"/>
  <c r="F13" i="1"/>
  <c r="H13" i="1" s="1"/>
  <c r="F14" i="1"/>
  <c r="G2" i="1"/>
  <c r="F2" i="1"/>
  <c r="H2" i="1" s="1"/>
  <c r="K9" i="1"/>
  <c r="N3" i="1" s="1"/>
  <c r="K2" i="1"/>
  <c r="N2" i="1" s="1"/>
</calcChain>
</file>

<file path=xl/sharedStrings.xml><?xml version="1.0" encoding="utf-8"?>
<sst xmlns="http://schemas.openxmlformats.org/spreadsheetml/2006/main" count="36" uniqueCount="30">
  <si>
    <t xml:space="preserve">Basic Sciences </t>
  </si>
  <si>
    <t>Anatomy</t>
  </si>
  <si>
    <t>Biochemistry</t>
  </si>
  <si>
    <t>Forensic Medicine</t>
  </si>
  <si>
    <t>Community Health Sciences</t>
  </si>
  <si>
    <t>Pathology</t>
  </si>
  <si>
    <t>Pharmacology</t>
  </si>
  <si>
    <t>Physiology</t>
  </si>
  <si>
    <t>Clincal Sciences</t>
  </si>
  <si>
    <t>Eye</t>
  </si>
  <si>
    <t>ENT</t>
  </si>
  <si>
    <t>Surgery</t>
  </si>
  <si>
    <t>Medicine</t>
  </si>
  <si>
    <t>Gynaecology</t>
  </si>
  <si>
    <t>Paediatrics</t>
  </si>
  <si>
    <t xml:space="preserve">Total </t>
  </si>
  <si>
    <t>Clinical Sciences</t>
  </si>
  <si>
    <t>Dental Sciences</t>
  </si>
  <si>
    <t>Dental Education</t>
  </si>
  <si>
    <t>Dental Materials</t>
  </si>
  <si>
    <t>Orthodontics</t>
  </si>
  <si>
    <t>Operative Dentistry/ Dental Education</t>
  </si>
  <si>
    <t>Oral Medicine</t>
  </si>
  <si>
    <t>Oral Maxillofacial Surgery</t>
  </si>
  <si>
    <t>Periodontology</t>
  </si>
  <si>
    <t>Prosthodontics</t>
  </si>
  <si>
    <t>Paedodontics/ Operative</t>
  </si>
  <si>
    <t>Oral Pathology</t>
  </si>
  <si>
    <t>Community Dentistry</t>
  </si>
  <si>
    <t>Oral Biology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</si>
</sst>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1" xfId="0" applyFont="1" applyBorder="1"/>
    <xf numFmtId="0" fontId="3" fillId="0" borderId="3" xfId="0" applyFont="1" applyBorder="1"/>
    <xf numFmtId="0" fontId="2" fillId="0" borderId="1" xfId="0" applyFont="1" applyBorder="1" applyAlignment="1">
      <alignment vertical="center" wrapText="1"/>
    </xf>
    <xf numFmtId="0" fontId="2" fillId="0" borderId="1" xfId="0" applyFont="1" applyBorder="1"/>
    <xf numFmtId="164" fontId="0" fillId="0" borderId="0" xfId="0" applyNumberFormat="1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1-4ADA-4774-9889-24CAD33FE2F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3-4ADA-4774-9889-24CAD33FE2F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/>
              </a:sp3d>
            </c:spPr>
            <c:extLst>
              <c:ext xmlns:c16="http://schemas.microsoft.com/office/drawing/2014/chart" uri="{C3380CC4-5D6E-409C-BE32-E72D297353CC}">
                <c16:uniqueId val="{00000005-57AE-4056-92BF-0DDBADE8A861}"/>
              </c:ext>
            </c:extLst>
          </c:dPt>
          <c:dLbls>
            <c:numFmt formatCode="0.0%" sourceLinked="0"/>
            <c:spPr>
              <a:solidFill>
                <a:schemeClr val="bg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95000"/>
                        <a:lumOff val="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eparator>; 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Sheet1!$M$2:$M$4</c:f>
              <c:strCache>
                <c:ptCount val="3"/>
                <c:pt idx="0">
                  <c:v>Basic Sciences </c:v>
                </c:pt>
                <c:pt idx="1">
                  <c:v>Clincal Sciences</c:v>
                </c:pt>
                <c:pt idx="2">
                  <c:v>Dental Sciences</c:v>
                </c:pt>
              </c:strCache>
            </c:strRef>
          </c:cat>
          <c:val>
            <c:numRef>
              <c:f>Sheet1!$N$2:$N$4</c:f>
              <c:numCache>
                <c:formatCode>General</c:formatCode>
                <c:ptCount val="3"/>
                <c:pt idx="0">
                  <c:v>697</c:v>
                </c:pt>
                <c:pt idx="1">
                  <c:v>324</c:v>
                </c:pt>
                <c:pt idx="2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BA-4D46-A3F4-D13E62E7F35B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>
      <a:bevelT/>
    </a:sp3d>
  </c:spPr>
  <c:txPr>
    <a:bodyPr/>
    <a:lstStyle/>
    <a:p>
      <a:pPr>
        <a:defRPr>
          <a:solidFill>
            <a:schemeClr val="tx1">
              <a:lumMod val="95000"/>
              <a:lumOff val="5000"/>
            </a:schemeClr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31261923576656747"/>
          <c:y val="7.8115178568104571E-2"/>
          <c:w val="0.66843313920392644"/>
          <c:h val="0.8450330405905982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Sheet1!$C$1</c:f>
              <c:strCache>
                <c:ptCount val="1"/>
                <c:pt idx="0">
                  <c:v>2024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BA183F02-DD70-4D20-81E6-F86DFD62551B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11.4%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8-A6F8-4882-81C0-28FF774DF9D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CE64AB1-1312-4DF2-BD90-6F12CB14686D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41.2%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A6F8-4882-81C0-28FF774DF9D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25E6D13A-0E57-4A77-8641-E6F179069BB6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57.1%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A6F8-4882-81C0-28FF774DF9D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645EE528-DA1A-4C5A-AC99-101DA516EC93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100.0%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A6F8-4882-81C0-28FF774DF9D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r>
                      <a:rPr lang="en-US" baseline="0"/>
                      <a:t>20; 52.6%</a:t>
                    </a:r>
                    <a:endParaRPr lang="en-US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14-A6F8-4882-81C0-28FF774DF9D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1596929E-6594-4655-8338-187D6ADF3B0F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: 54.3%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A6F8-4882-81C0-28FF774DF9D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243350CC-FC53-4DE0-9D2B-2300E4188120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66.7%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A6F8-4882-81C0-28FF774DF9D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3482102A-0A84-4401-B29B-769B0BC3935A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41.5%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9-A6F8-4882-81C0-28FF774DF9D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C7ACB433-C6C6-4EED-B134-4194108E3BF3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28.6%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A6F8-4882-81C0-28FF774DF9D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104F7D8C-DCFD-40F6-B394-846E7149009A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39.5%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A6F8-4882-81C0-28FF774DF9D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fld id="{6BCBC173-AD37-4590-A4D7-8405CE56639C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54.1%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A6F8-4882-81C0-28FF774DF9D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575D5468-9225-40BA-9871-4FE9D02DB17B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61.5%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A6F8-4882-81C0-28FF774DF9D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C01713E9-58D2-4CF0-85F5-54ECFC4304C4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27.8%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A6F8-4882-81C0-28FF774DF9D4}"/>
                </c:ext>
              </c:extLst>
            </c:dLbl>
            <c:dLbl>
              <c:idx val="13"/>
              <c:tx>
                <c:rich>
                  <a:bodyPr/>
                  <a:lstStyle/>
                  <a:p>
                    <a:fld id="{E69EEDA2-3AD0-47C0-8740-29AC1BD721C2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100.0%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224E-4A03-A864-EDB49E89E71D}"/>
                </c:ext>
              </c:extLst>
            </c:dLbl>
            <c:dLbl>
              <c:idx val="14"/>
              <c:tx>
                <c:rich>
                  <a:bodyPr rot="0" spcFirstLastPara="1" vertOverflow="ellipsis" vert="horz" wrap="square" anchor="ctr" anchorCtr="0"/>
                  <a:lstStyle/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fld id="{CD61E951-52B5-4253-81E8-88E52223E790}" type="VALUE"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>
                          <a:solidFill>
                            <a:sysClr val="windowText" lastClr="000000">
                              <a:lumMod val="95000"/>
                              <a:lumOff val="5000"/>
                            </a:sysClr>
                          </a:solidFill>
                        </a:defRPr>
                      </a:pPr>
                      <a:t>[VALUE]</a:t>
                    </a:fld>
                    <a:r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; 0.0%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95000"/>
                          <a:lumOff val="5000"/>
                        </a:sys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224E-4A03-A864-EDB49E89E71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CD0C95E7-9468-4E87-8E5A-BBFB8FDE623B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57.1%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224E-4A03-A864-EDB49E89E71D}"/>
                </c:ext>
              </c:extLst>
            </c:dLbl>
            <c:dLbl>
              <c:idx val="16"/>
              <c:tx>
                <c:rich>
                  <a:bodyPr/>
                  <a:lstStyle/>
                  <a:p>
                    <a:fld id="{9AD93509-6DCF-46D1-B1DD-63C7DAEBFF60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100.0%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3-224E-4A03-A864-EDB49E89E71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CD61E951-52B5-4253-81E8-88E52223E790}" type="VALUE"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/>
                      <a:t>[VALUE]</a:t>
                    </a:fld>
                    <a:r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; 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224E-4A03-A864-EDB49E89E71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A41BC02E-F50B-463F-8BB3-4C871817E9FF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75.0%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224E-4A03-A864-EDB49E89E71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CD61E951-52B5-4253-81E8-88E52223E790}" type="VALUE"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/>
                      <a:t>[VALUE]</a:t>
                    </a:fld>
                    <a:r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; 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224E-4A03-A864-EDB49E89E71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3B2DBE00-708E-458F-945D-EC7FD3C1B7E9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100.0%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224E-4A03-A864-EDB49E89E71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8EA1301E-BF6E-47C9-A20A-DD4B56C7FB58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100.0%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224E-4A03-A864-EDB49E89E71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8AA758EE-3B86-471F-B2D4-6F97F1233A4A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66.7%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224E-4A03-A864-EDB49E89E71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86C80FEB-8E5B-4F8D-8C14-8DAC965F01E7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100.0%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A-224E-4A03-A864-EDB49E89E71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fld id="{E8B45270-47E9-48CE-80A2-B10524D6131E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224E-4A03-A864-EDB49E89E71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95000"/>
                        <a:lumOff val="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Sheet1!$A$2:$B$26</c:f>
              <c:multiLvlStrCache>
                <c:ptCount val="25"/>
                <c:lvl>
                  <c:pt idx="0">
                    <c:v>Anatomy</c:v>
                  </c:pt>
                  <c:pt idx="1">
                    <c:v>Biochemistry</c:v>
                  </c:pt>
                  <c:pt idx="2">
                    <c:v>Community Health Sciences</c:v>
                  </c:pt>
                  <c:pt idx="3">
                    <c:v>Forensic Medicine</c:v>
                  </c:pt>
                  <c:pt idx="4">
                    <c:v>Pathology</c:v>
                  </c:pt>
                  <c:pt idx="5">
                    <c:v>Pharmacology</c:v>
                  </c:pt>
                  <c:pt idx="6">
                    <c:v>Physiology</c:v>
                  </c:pt>
                  <c:pt idx="7">
                    <c:v>Eye</c:v>
                  </c:pt>
                  <c:pt idx="8">
                    <c:v>ENT</c:v>
                  </c:pt>
                  <c:pt idx="9">
                    <c:v>Surgery</c:v>
                  </c:pt>
                  <c:pt idx="10">
                    <c:v>Medicine</c:v>
                  </c:pt>
                  <c:pt idx="11">
                    <c:v>Gynaecology</c:v>
                  </c:pt>
                  <c:pt idx="12">
                    <c:v>Paediatrics</c:v>
                  </c:pt>
                  <c:pt idx="13">
                    <c:v>Dental Education</c:v>
                  </c:pt>
                  <c:pt idx="14">
                    <c:v>Dental Materials</c:v>
                  </c:pt>
                  <c:pt idx="15">
                    <c:v>Orthodontics</c:v>
                  </c:pt>
                  <c:pt idx="16">
                    <c:v>Operative Dentistry/ Dental Education</c:v>
                  </c:pt>
                  <c:pt idx="17">
                    <c:v>Oral Medicine</c:v>
                  </c:pt>
                  <c:pt idx="18">
                    <c:v>Oral Maxillofacial Surgery</c:v>
                  </c:pt>
                  <c:pt idx="19">
                    <c:v>Periodontology</c:v>
                  </c:pt>
                  <c:pt idx="20">
                    <c:v>Prosthodontics</c:v>
                  </c:pt>
                  <c:pt idx="21">
                    <c:v>Paedodontics/ Operative</c:v>
                  </c:pt>
                  <c:pt idx="22">
                    <c:v>Oral Pathology</c:v>
                  </c:pt>
                  <c:pt idx="23">
                    <c:v>Community Dentistry</c:v>
                  </c:pt>
                  <c:pt idx="24">
                    <c:v>Oral Biology</c:v>
                  </c:pt>
                </c:lvl>
                <c:lvl>
                  <c:pt idx="0">
                    <c:v>Basic Sciences </c:v>
                  </c:pt>
                  <c:pt idx="7">
                    <c:v>Clincal Sciences</c:v>
                  </c:pt>
                  <c:pt idx="13">
                    <c:v>Dental Sciences</c:v>
                  </c:pt>
                </c:lvl>
              </c:multiLvlStrCache>
            </c:multiLvlStrRef>
          </c:cat>
          <c:val>
            <c:numRef>
              <c:f>Sheet1!$C$2:$C$26</c:f>
              <c:numCache>
                <c:formatCode>General</c:formatCode>
                <c:ptCount val="25"/>
                <c:pt idx="0">
                  <c:v>4</c:v>
                </c:pt>
                <c:pt idx="1">
                  <c:v>14</c:v>
                </c:pt>
                <c:pt idx="2">
                  <c:v>12</c:v>
                </c:pt>
                <c:pt idx="3">
                  <c:v>1</c:v>
                </c:pt>
                <c:pt idx="4">
                  <c:v>20</c:v>
                </c:pt>
                <c:pt idx="5">
                  <c:v>12</c:v>
                </c:pt>
                <c:pt idx="6">
                  <c:v>14</c:v>
                </c:pt>
                <c:pt idx="7">
                  <c:v>17</c:v>
                </c:pt>
                <c:pt idx="8">
                  <c:v>2</c:v>
                </c:pt>
                <c:pt idx="9">
                  <c:v>15</c:v>
                </c:pt>
                <c:pt idx="10">
                  <c:v>20</c:v>
                </c:pt>
                <c:pt idx="11">
                  <c:v>8</c:v>
                </c:pt>
                <c:pt idx="12">
                  <c:v>5</c:v>
                </c:pt>
                <c:pt idx="13">
                  <c:v>3</c:v>
                </c:pt>
                <c:pt idx="14">
                  <c:v>0</c:v>
                </c:pt>
                <c:pt idx="15">
                  <c:v>4</c:v>
                </c:pt>
                <c:pt idx="16">
                  <c:v>2</c:v>
                </c:pt>
                <c:pt idx="17">
                  <c:v>0</c:v>
                </c:pt>
                <c:pt idx="18">
                  <c:v>3</c:v>
                </c:pt>
                <c:pt idx="19">
                  <c:v>0</c:v>
                </c:pt>
                <c:pt idx="20">
                  <c:v>4</c:v>
                </c:pt>
                <c:pt idx="21">
                  <c:v>1</c:v>
                </c:pt>
                <c:pt idx="22">
                  <c:v>2</c:v>
                </c:pt>
                <c:pt idx="23">
                  <c:v>5</c:v>
                </c:pt>
                <c:pt idx="24">
                  <c:v>0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Sheet1!$H$2:$H$26</c15:f>
                <c15:dlblRangeCache>
                  <c:ptCount val="25"/>
                  <c:pt idx="0">
                    <c:v>11.4</c:v>
                  </c:pt>
                  <c:pt idx="1">
                    <c:v>41.2</c:v>
                  </c:pt>
                  <c:pt idx="2">
                    <c:v>57.1</c:v>
                  </c:pt>
                  <c:pt idx="3">
                    <c:v>100</c:v>
                  </c:pt>
                  <c:pt idx="4">
                    <c:v>52.6</c:v>
                  </c:pt>
                  <c:pt idx="5">
                    <c:v>54.5</c:v>
                  </c:pt>
                  <c:pt idx="6">
                    <c:v>66.7</c:v>
                  </c:pt>
                  <c:pt idx="7">
                    <c:v>41.5</c:v>
                  </c:pt>
                  <c:pt idx="8">
                    <c:v>28.6</c:v>
                  </c:pt>
                  <c:pt idx="9">
                    <c:v>39.5</c:v>
                  </c:pt>
                  <c:pt idx="10">
                    <c:v>54.1</c:v>
                  </c:pt>
                  <c:pt idx="11">
                    <c:v>61.5</c:v>
                  </c:pt>
                  <c:pt idx="12">
                    <c:v>27.8</c:v>
                  </c:pt>
                  <c:pt idx="13">
                    <c:v>100.0</c:v>
                  </c:pt>
                  <c:pt idx="14">
                    <c:v>0.0</c:v>
                  </c:pt>
                  <c:pt idx="15">
                    <c:v>57.1</c:v>
                  </c:pt>
                  <c:pt idx="16">
                    <c:v>100</c:v>
                  </c:pt>
                  <c:pt idx="17">
                    <c:v>0</c:v>
                  </c:pt>
                  <c:pt idx="18">
                    <c:v>75</c:v>
                  </c:pt>
                  <c:pt idx="19">
                    <c:v>0</c:v>
                  </c:pt>
                  <c:pt idx="20">
                    <c:v>100</c:v>
                  </c:pt>
                  <c:pt idx="21">
                    <c:v>100</c:v>
                  </c:pt>
                  <c:pt idx="22">
                    <c:v>66.7</c:v>
                  </c:pt>
                  <c:pt idx="23">
                    <c:v>100</c:v>
                  </c:pt>
                  <c:pt idx="24">
                    <c:v>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0-4717-45BB-BB9F-D0C89780CADE}"/>
            </c:ext>
          </c:extLst>
        </c:ser>
        <c:ser>
          <c:idx val="1"/>
          <c:order val="1"/>
          <c:tx>
            <c:strRef>
              <c:f>Sheet1!$D$1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fld id="{E02FCD6F-8256-4D5C-A9FF-70F1DC8E7244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88.6%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0-A6F8-4882-81C0-28FF774DF9D4}"/>
                </c:ext>
              </c:extLst>
            </c:dLbl>
            <c:dLbl>
              <c:idx val="1"/>
              <c:tx>
                <c:rich>
                  <a:bodyPr/>
                  <a:lstStyle/>
                  <a:p>
                    <a:fld id="{CC0A715F-96E8-46FA-861D-9A558D22C170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58.8%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1-A6F8-4882-81C0-28FF774DF9D4}"/>
                </c:ext>
              </c:extLst>
            </c:dLbl>
            <c:dLbl>
              <c:idx val="2"/>
              <c:tx>
                <c:rich>
                  <a:bodyPr/>
                  <a:lstStyle/>
                  <a:p>
                    <a:fld id="{B5A7FA64-B28E-4AB3-8461-06C3D1FB339E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42.9%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2-A6F8-4882-81C0-28FF774DF9D4}"/>
                </c:ext>
              </c:extLst>
            </c:dLbl>
            <c:dLbl>
              <c:idx val="3"/>
              <c:tx>
                <c:rich>
                  <a:bodyPr/>
                  <a:lstStyle/>
                  <a:p>
                    <a:fld id="{B43FBDD5-5599-44D5-BC00-8D5B741DFEA4}" type="CELLRANGE">
                      <a:rPr lang="en-US"/>
                      <a:pPr/>
                      <a:t>[CELLRANGE]</a:t>
                    </a:fld>
                    <a:r>
                      <a:rPr lang="en-US" baseline="0"/>
                      <a:t>; </a:t>
                    </a:r>
                    <a:fld id="{F68EA95A-1AD3-41EB-B2DF-05F8F68C4EEB}" type="VALUE">
                      <a:rPr lang="en-US" baseline="0"/>
                      <a:pPr/>
                      <a:t>[VALUE]</a:t>
                    </a:fld>
                    <a:endParaRPr lang="en-US" baseline="0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xForSave val="1"/>
                  <c15:showDataLabelsRange val="1"/>
                </c:ext>
                <c:ext xmlns:c16="http://schemas.microsoft.com/office/drawing/2014/chart" uri="{C3380CC4-5D6E-409C-BE32-E72D297353CC}">
                  <c16:uniqueId val="{00000003-A6F8-4882-81C0-28FF774DF9D4}"/>
                </c:ext>
              </c:extLst>
            </c:dLbl>
            <c:dLbl>
              <c:idx val="4"/>
              <c:tx>
                <c:rich>
                  <a:bodyPr/>
                  <a:lstStyle/>
                  <a:p>
                    <a:fld id="{044BB73D-A658-47F3-BD7B-32926E0A170A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47.4%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4-A6F8-4882-81C0-28FF774DF9D4}"/>
                </c:ext>
              </c:extLst>
            </c:dLbl>
            <c:dLbl>
              <c:idx val="5"/>
              <c:tx>
                <c:rich>
                  <a:bodyPr/>
                  <a:lstStyle/>
                  <a:p>
                    <a:fld id="{79ADE2A3-99D4-4D31-B734-CDA2B96E5AFE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45.5%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5-A6F8-4882-81C0-28FF774DF9D4}"/>
                </c:ext>
              </c:extLst>
            </c:dLbl>
            <c:dLbl>
              <c:idx val="6"/>
              <c:tx>
                <c:rich>
                  <a:bodyPr/>
                  <a:lstStyle/>
                  <a:p>
                    <a:fld id="{03992195-2F8C-4336-A8CD-5E29DC07F8E8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33.3%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6-A6F8-4882-81C0-28FF774DF9D4}"/>
                </c:ext>
              </c:extLst>
            </c:dLbl>
            <c:dLbl>
              <c:idx val="7"/>
              <c:tx>
                <c:rich>
                  <a:bodyPr/>
                  <a:lstStyle/>
                  <a:p>
                    <a:fld id="{DBD03538-EFA9-466D-9DAA-038C47F33040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58.5%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7-A6F8-4882-81C0-28FF774DF9D4}"/>
                </c:ext>
              </c:extLst>
            </c:dLbl>
            <c:dLbl>
              <c:idx val="8"/>
              <c:tx>
                <c:rich>
                  <a:bodyPr/>
                  <a:lstStyle/>
                  <a:p>
                    <a:fld id="{454C3462-4D04-40E7-AE57-76D06964D54C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71.4%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8-A6F8-4882-81C0-28FF774DF9D4}"/>
                </c:ext>
              </c:extLst>
            </c:dLbl>
            <c:dLbl>
              <c:idx val="9"/>
              <c:tx>
                <c:rich>
                  <a:bodyPr/>
                  <a:lstStyle/>
                  <a:p>
                    <a:fld id="{30C7CA80-9B00-4381-95DD-4AD66E28C611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60.5%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9-A6F8-4882-81C0-28FF774DF9D4}"/>
                </c:ext>
              </c:extLst>
            </c:dLbl>
            <c:dLbl>
              <c:idx val="10"/>
              <c:tx>
                <c:rich>
                  <a:bodyPr/>
                  <a:lstStyle/>
                  <a:p>
                    <a:r>
                      <a:rPr lang="en-US" baseline="0"/>
                      <a:t>17; 45.9%</a:t>
                    </a:r>
                    <a:endParaRPr lang="en-US"/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showDataLabelsRange val="1"/>
                </c:ext>
                <c:ext xmlns:c16="http://schemas.microsoft.com/office/drawing/2014/chart" uri="{C3380CC4-5D6E-409C-BE32-E72D297353CC}">
                  <c16:uniqueId val="{0000000A-A6F8-4882-81C0-28FF774DF9D4}"/>
                </c:ext>
              </c:extLst>
            </c:dLbl>
            <c:dLbl>
              <c:idx val="11"/>
              <c:tx>
                <c:rich>
                  <a:bodyPr/>
                  <a:lstStyle/>
                  <a:p>
                    <a:fld id="{809AAF0A-9C3F-469A-A453-B0E3D7662435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38.5%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B-A6F8-4882-81C0-28FF774DF9D4}"/>
                </c:ext>
              </c:extLst>
            </c:dLbl>
            <c:dLbl>
              <c:idx val="12"/>
              <c:tx>
                <c:rich>
                  <a:bodyPr/>
                  <a:lstStyle/>
                  <a:p>
                    <a:fld id="{CDF3DE0D-BBB7-4E54-93A5-506A17156458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72.2%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A6F8-4882-81C0-28FF774DF9D4}"/>
                </c:ext>
              </c:extLst>
            </c:dLbl>
            <c:dLbl>
              <c:idx val="13"/>
              <c:tx>
                <c:rich>
                  <a:bodyPr rot="0" spcFirstLastPara="1" vertOverflow="ellipsis" vert="horz" wrap="square" anchor="ctr" anchorCtr="0"/>
                  <a:lstStyle/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fld id="{CD61E951-52B5-4253-81E8-88E52223E790}" type="VALUE"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>
                          <a:solidFill>
                            <a:sysClr val="windowText" lastClr="000000">
                              <a:lumMod val="95000"/>
                              <a:lumOff val="5000"/>
                            </a:sysClr>
                          </a:solidFill>
                        </a:defRPr>
                      </a:pPr>
                      <a:t>[VALUE]</a:t>
                    </a:fld>
                    <a:r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; 0.0%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95000"/>
                          <a:lumOff val="5000"/>
                        </a:sys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C-224E-4A03-A864-EDB49E89E71D}"/>
                </c:ext>
              </c:extLst>
            </c:dLbl>
            <c:dLbl>
              <c:idx val="14"/>
              <c:tx>
                <c:rich>
                  <a:bodyPr/>
                  <a:lstStyle/>
                  <a:p>
                    <a:fld id="{19006FFE-9EAC-4AE0-8D28-478FF574C8C7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100.0%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D-224E-4A03-A864-EDB49E89E71D}"/>
                </c:ext>
              </c:extLst>
            </c:dLbl>
            <c:dLbl>
              <c:idx val="15"/>
              <c:tx>
                <c:rich>
                  <a:bodyPr/>
                  <a:lstStyle/>
                  <a:p>
                    <a:fld id="{E0DAAE76-D290-4C84-BCF4-F58278A8D3CB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42.9%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E-224E-4A03-A864-EDB49E89E71D}"/>
                </c:ext>
              </c:extLst>
            </c:dLbl>
            <c:dLbl>
              <c:idx val="16"/>
              <c:tx>
                <c:rich>
                  <a:bodyPr rot="0" spcFirstLastPara="1" vertOverflow="ellipsis" vert="horz" wrap="square" anchor="ctr" anchorCtr="0"/>
                  <a:lstStyle/>
                  <a:p>
                    <a:pPr marL="0" marR="0" lvl="0" indent="0" algn="ctr" defTabSz="914400" rtl="0" eaLnBrk="1" fontAlgn="auto" latinLnBrk="0" hangingPunct="1">
                      <a:lnSpc>
                        <a:spcPct val="100000"/>
                      </a:lnSpc>
                      <a:spcBef>
                        <a:spcPts val="0"/>
                      </a:spcBef>
                      <a:spcAft>
                        <a:spcPts val="0"/>
                      </a:spcAft>
                      <a:buClrTx/>
                      <a:buSzTx/>
                      <a:buFontTx/>
                      <a:buNone/>
                      <a:tabLst/>
                      <a:defRPr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ea typeface="+mn-ea"/>
                        <a:cs typeface="Times New Roman" panose="02020603050405020304" pitchFamily="18" charset="0"/>
                      </a:defRPr>
                    </a:pPr>
                    <a:fld id="{CD61E951-52B5-4253-81E8-88E52223E790}" type="VALUE"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 marL="0" marR="0" lvl="0" indent="0" algn="ctr" defTabSz="914400" rtl="0" eaLnBrk="1" fontAlgn="auto" latinLnBrk="0" hangingPunct="1">
                        <a:lnSpc>
                          <a:spcPct val="100000"/>
                        </a:lnSpc>
                        <a:spcBef>
                          <a:spcPts val="0"/>
                        </a:spcBef>
                        <a:spcAft>
                          <a:spcPts val="0"/>
                        </a:spcAft>
                        <a:buClrTx/>
                        <a:buSzTx/>
                        <a:buFontTx/>
                        <a:buNone/>
                        <a:tabLst/>
                        <a:defRPr>
                          <a:solidFill>
                            <a:sysClr val="windowText" lastClr="000000">
                              <a:lumMod val="95000"/>
                              <a:lumOff val="5000"/>
                            </a:sysClr>
                          </a:solidFill>
                        </a:defRPr>
                      </a:pPr>
                      <a:t>[VALUE]</a:t>
                    </a:fld>
                    <a:r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; 0.0%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0"/>
                <a:lstStyle/>
                <a:p>
                  <a:pPr marL="0" marR="0" lvl="0" indent="0" algn="ctr" defTabSz="914400" rtl="0" eaLnBrk="1" fontAlgn="auto" latinLnBrk="0" hangingPunct="1">
                    <a:lnSpc>
                      <a:spcPct val="100000"/>
                    </a:lnSpc>
                    <a:spcBef>
                      <a:spcPts val="0"/>
                    </a:spcBef>
                    <a:spcAft>
                      <a:spcPts val="0"/>
                    </a:spcAft>
                    <a:buClrTx/>
                    <a:buSzTx/>
                    <a:buFontTx/>
                    <a:buNone/>
                    <a:tabLst/>
                    <a:defRPr sz="900" b="0" i="0" u="none" strike="noStrike" kern="1200" baseline="0">
                      <a:solidFill>
                        <a:sysClr val="windowText" lastClr="000000">
                          <a:lumMod val="95000"/>
                          <a:lumOff val="5000"/>
                        </a:sysClr>
                      </a:solidFill>
                      <a:latin typeface="Times New Roman" panose="02020603050405020304" pitchFamily="18" charset="0"/>
                      <a:ea typeface="+mn-ea"/>
                      <a:cs typeface="Times New Roman" panose="02020603050405020304" pitchFamily="18" charset="0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0F-224E-4A03-A864-EDB49E89E71D}"/>
                </c:ext>
              </c:extLst>
            </c:dLbl>
            <c:dLbl>
              <c:idx val="17"/>
              <c:tx>
                <c:rich>
                  <a:bodyPr/>
                  <a:lstStyle/>
                  <a:p>
                    <a:fld id="{D75BC7F3-2CF3-4EB1-AAD3-7872D38B217E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100.0%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0-224E-4A03-A864-EDB49E89E71D}"/>
                </c:ext>
              </c:extLst>
            </c:dLbl>
            <c:dLbl>
              <c:idx val="18"/>
              <c:tx>
                <c:rich>
                  <a:bodyPr/>
                  <a:lstStyle/>
                  <a:p>
                    <a:fld id="{5E3F660C-2432-461D-BBC0-72C56FD8AB91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25.0%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1-224E-4A03-A864-EDB49E89E71D}"/>
                </c:ext>
              </c:extLst>
            </c:dLbl>
            <c:dLbl>
              <c:idx val="19"/>
              <c:tx>
                <c:rich>
                  <a:bodyPr/>
                  <a:lstStyle/>
                  <a:p>
                    <a:fld id="{975A62E5-E959-40BD-B5DA-995769EBE323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100.0%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2-224E-4A03-A864-EDB49E89E71D}"/>
                </c:ext>
              </c:extLst>
            </c:dLbl>
            <c:dLbl>
              <c:idx val="20"/>
              <c:tx>
                <c:rich>
                  <a:bodyPr/>
                  <a:lstStyle/>
                  <a:p>
                    <a:fld id="{CD61E951-52B5-4253-81E8-88E52223E790}" type="VALUE"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/>
                      <a:t>[VALUE]</a:t>
                    </a:fld>
                    <a:r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; 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3-224E-4A03-A864-EDB49E89E71D}"/>
                </c:ext>
              </c:extLst>
            </c:dLbl>
            <c:dLbl>
              <c:idx val="21"/>
              <c:tx>
                <c:rich>
                  <a:bodyPr/>
                  <a:lstStyle/>
                  <a:p>
                    <a:fld id="{CD61E951-52B5-4253-81E8-88E52223E790}" type="VALUE"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pPr/>
                      <a:t>[VALUE]</a:t>
                    </a:fld>
                    <a:r>
                      <a:rPr lang="en-US" sz="900" b="0" i="0" u="none" strike="noStrike" kern="1200" baseline="0">
                        <a:solidFill>
                          <a:sysClr val="windowText" lastClr="000000">
                            <a:lumMod val="95000"/>
                            <a:lumOff val="5000"/>
                          </a:sysClr>
                        </a:solidFill>
                        <a:latin typeface="Times New Roman" panose="02020603050405020304" pitchFamily="18" charset="0"/>
                        <a:cs typeface="Times New Roman" panose="02020603050405020304" pitchFamily="18" charset="0"/>
                      </a:rPr>
                      <a:t>; 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4-224E-4A03-A864-EDB49E89E71D}"/>
                </c:ext>
              </c:extLst>
            </c:dLbl>
            <c:dLbl>
              <c:idx val="22"/>
              <c:tx>
                <c:rich>
                  <a:bodyPr/>
                  <a:lstStyle/>
                  <a:p>
                    <a:fld id="{2D09C3CA-F081-48FB-851D-B911AFF788AD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33.3%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5-224E-4A03-A864-EDB49E89E71D}"/>
                </c:ext>
              </c:extLst>
            </c:dLbl>
            <c:dLbl>
              <c:idx val="23"/>
              <c:tx>
                <c:rich>
                  <a:bodyPr/>
                  <a:lstStyle/>
                  <a:p>
                    <a:fld id="{CD61E951-52B5-4253-81E8-88E52223E790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6-224E-4A03-A864-EDB49E89E71D}"/>
                </c:ext>
              </c:extLst>
            </c:dLbl>
            <c:dLbl>
              <c:idx val="24"/>
              <c:tx>
                <c:rich>
                  <a:bodyPr/>
                  <a:lstStyle/>
                  <a:p>
                    <a:r>
                      <a:rPr lang="en-US" baseline="0"/>
                      <a:t> </a:t>
                    </a:r>
                    <a:fld id="{B55315DD-AE12-4F74-8D1F-D7712DC99363}" type="VALUE">
                      <a:rPr lang="en-US" baseline="0"/>
                      <a:pPr/>
                      <a:t>[VALUE]</a:t>
                    </a:fld>
                    <a:r>
                      <a:rPr lang="en-US" baseline="0"/>
                      <a:t>; 100.0%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separator>; </c:separator>
              <c:extLst>
                <c:ext xmlns:c15="http://schemas.microsoft.com/office/drawing/2012/chart" uri="{CE6537A1-D6FC-4f65-9D91-7224C49458BB}">
                  <c15:dlblFieldTable/>
                  <c15:showDataLabelsRange val="1"/>
                </c:ext>
                <c:ext xmlns:c16="http://schemas.microsoft.com/office/drawing/2014/chart" uri="{C3380CC4-5D6E-409C-BE32-E72D297353CC}">
                  <c16:uniqueId val="{00000017-224E-4A03-A864-EDB49E89E71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95000"/>
                        <a:lumOff val="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endParaRPr lang="en-US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eparator>; </c:separator>
            <c:showLeaderLines val="0"/>
            <c:extLst>
              <c:ext xmlns:c15="http://schemas.microsoft.com/office/drawing/2012/chart" uri="{CE6537A1-D6FC-4f65-9D91-7224C49458BB}">
                <c15:showDataLabelsRange val="1"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Sheet1!$A$2:$B$26</c:f>
              <c:multiLvlStrCache>
                <c:ptCount val="25"/>
                <c:lvl>
                  <c:pt idx="0">
                    <c:v>Anatomy</c:v>
                  </c:pt>
                  <c:pt idx="1">
                    <c:v>Biochemistry</c:v>
                  </c:pt>
                  <c:pt idx="2">
                    <c:v>Community Health Sciences</c:v>
                  </c:pt>
                  <c:pt idx="3">
                    <c:v>Forensic Medicine</c:v>
                  </c:pt>
                  <c:pt idx="4">
                    <c:v>Pathology</c:v>
                  </c:pt>
                  <c:pt idx="5">
                    <c:v>Pharmacology</c:v>
                  </c:pt>
                  <c:pt idx="6">
                    <c:v>Physiology</c:v>
                  </c:pt>
                  <c:pt idx="7">
                    <c:v>Eye</c:v>
                  </c:pt>
                  <c:pt idx="8">
                    <c:v>ENT</c:v>
                  </c:pt>
                  <c:pt idx="9">
                    <c:v>Surgery</c:v>
                  </c:pt>
                  <c:pt idx="10">
                    <c:v>Medicine</c:v>
                  </c:pt>
                  <c:pt idx="11">
                    <c:v>Gynaecology</c:v>
                  </c:pt>
                  <c:pt idx="12">
                    <c:v>Paediatrics</c:v>
                  </c:pt>
                  <c:pt idx="13">
                    <c:v>Dental Education</c:v>
                  </c:pt>
                  <c:pt idx="14">
                    <c:v>Dental Materials</c:v>
                  </c:pt>
                  <c:pt idx="15">
                    <c:v>Orthodontics</c:v>
                  </c:pt>
                  <c:pt idx="16">
                    <c:v>Operative Dentistry/ Dental Education</c:v>
                  </c:pt>
                  <c:pt idx="17">
                    <c:v>Oral Medicine</c:v>
                  </c:pt>
                  <c:pt idx="18">
                    <c:v>Oral Maxillofacial Surgery</c:v>
                  </c:pt>
                  <c:pt idx="19">
                    <c:v>Periodontology</c:v>
                  </c:pt>
                  <c:pt idx="20">
                    <c:v>Prosthodontics</c:v>
                  </c:pt>
                  <c:pt idx="21">
                    <c:v>Paedodontics/ Operative</c:v>
                  </c:pt>
                  <c:pt idx="22">
                    <c:v>Oral Pathology</c:v>
                  </c:pt>
                  <c:pt idx="23">
                    <c:v>Community Dentistry</c:v>
                  </c:pt>
                  <c:pt idx="24">
                    <c:v>Oral Biology</c:v>
                  </c:pt>
                </c:lvl>
                <c:lvl>
                  <c:pt idx="0">
                    <c:v>Basic Sciences </c:v>
                  </c:pt>
                  <c:pt idx="7">
                    <c:v>Clincal Sciences</c:v>
                  </c:pt>
                  <c:pt idx="13">
                    <c:v>Dental Sciences</c:v>
                  </c:pt>
                </c:lvl>
              </c:multiLvlStrCache>
            </c:multiLvlStrRef>
          </c:cat>
          <c:val>
            <c:numRef>
              <c:f>Sheet1!$D$2:$D$26</c:f>
              <c:numCache>
                <c:formatCode>General</c:formatCode>
                <c:ptCount val="25"/>
                <c:pt idx="0">
                  <c:v>31</c:v>
                </c:pt>
                <c:pt idx="1">
                  <c:v>20</c:v>
                </c:pt>
                <c:pt idx="2">
                  <c:v>9</c:v>
                </c:pt>
                <c:pt idx="3">
                  <c:v>0</c:v>
                </c:pt>
                <c:pt idx="4">
                  <c:v>18</c:v>
                </c:pt>
                <c:pt idx="5">
                  <c:v>10</c:v>
                </c:pt>
                <c:pt idx="6">
                  <c:v>7</c:v>
                </c:pt>
                <c:pt idx="7">
                  <c:v>24</c:v>
                </c:pt>
                <c:pt idx="8">
                  <c:v>5</c:v>
                </c:pt>
                <c:pt idx="9">
                  <c:v>23</c:v>
                </c:pt>
                <c:pt idx="10">
                  <c:v>17</c:v>
                </c:pt>
                <c:pt idx="11">
                  <c:v>5</c:v>
                </c:pt>
                <c:pt idx="12">
                  <c:v>13</c:v>
                </c:pt>
                <c:pt idx="13">
                  <c:v>0</c:v>
                </c:pt>
                <c:pt idx="14">
                  <c:v>2</c:v>
                </c:pt>
                <c:pt idx="15">
                  <c:v>3</c:v>
                </c:pt>
                <c:pt idx="16">
                  <c:v>0</c:v>
                </c:pt>
                <c:pt idx="17">
                  <c:v>3</c:v>
                </c:pt>
                <c:pt idx="18">
                  <c:v>1</c:v>
                </c:pt>
                <c:pt idx="19">
                  <c:v>9</c:v>
                </c:pt>
                <c:pt idx="20">
                  <c:v>0</c:v>
                </c:pt>
                <c:pt idx="21">
                  <c:v>0</c:v>
                </c:pt>
                <c:pt idx="22">
                  <c:v>1</c:v>
                </c:pt>
                <c:pt idx="23">
                  <c:v>0</c:v>
                </c:pt>
                <c:pt idx="24">
                  <c:v>1</c:v>
                </c:pt>
              </c:numCache>
            </c:numRef>
          </c:val>
          <c:extLst>
            <c:ext xmlns:c15="http://schemas.microsoft.com/office/drawing/2012/chart" uri="{02D57815-91ED-43cb-92C2-25804820EDAC}">
              <c15:datalabelsRange>
                <c15:f>Sheet1!$I$2:$I$26</c15:f>
                <c15:dlblRangeCache>
                  <c:ptCount val="25"/>
                  <c:pt idx="0">
                    <c:v>88.6</c:v>
                  </c:pt>
                  <c:pt idx="1">
                    <c:v>58.8</c:v>
                  </c:pt>
                  <c:pt idx="2">
                    <c:v>42.9</c:v>
                  </c:pt>
                  <c:pt idx="3">
                    <c:v>0</c:v>
                  </c:pt>
                  <c:pt idx="4">
                    <c:v>47.4</c:v>
                  </c:pt>
                  <c:pt idx="5">
                    <c:v>45.5</c:v>
                  </c:pt>
                  <c:pt idx="6">
                    <c:v>33.3</c:v>
                  </c:pt>
                  <c:pt idx="7">
                    <c:v>58.5</c:v>
                  </c:pt>
                  <c:pt idx="8">
                    <c:v>71.4</c:v>
                  </c:pt>
                  <c:pt idx="9">
                    <c:v>60.5</c:v>
                  </c:pt>
                  <c:pt idx="10">
                    <c:v>45.9</c:v>
                  </c:pt>
                  <c:pt idx="11">
                    <c:v>38.5</c:v>
                  </c:pt>
                  <c:pt idx="12">
                    <c:v>72.2</c:v>
                  </c:pt>
                  <c:pt idx="13">
                    <c:v>0.0</c:v>
                  </c:pt>
                  <c:pt idx="14">
                    <c:v>100.0</c:v>
                  </c:pt>
                  <c:pt idx="15">
                    <c:v>42.9</c:v>
                  </c:pt>
                  <c:pt idx="16">
                    <c:v>0</c:v>
                  </c:pt>
                  <c:pt idx="17">
                    <c:v>100</c:v>
                  </c:pt>
                  <c:pt idx="18">
                    <c:v>25</c:v>
                  </c:pt>
                  <c:pt idx="19">
                    <c:v>100</c:v>
                  </c:pt>
                  <c:pt idx="20">
                    <c:v>0</c:v>
                  </c:pt>
                  <c:pt idx="21">
                    <c:v>0</c:v>
                  </c:pt>
                  <c:pt idx="22">
                    <c:v>33.3</c:v>
                  </c:pt>
                  <c:pt idx="23">
                    <c:v>0</c:v>
                  </c:pt>
                  <c:pt idx="24">
                    <c:v>100</c:v>
                  </c:pt>
                </c15:dlblRangeCache>
              </c15:datalabelsRange>
            </c:ext>
            <c:ext xmlns:c16="http://schemas.microsoft.com/office/drawing/2014/chart" uri="{C3380CC4-5D6E-409C-BE32-E72D297353CC}">
              <c16:uniqueId val="{00000001-4717-45BB-BB9F-D0C89780CAD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1238243743"/>
        <c:axId val="1238224063"/>
      </c:barChart>
      <c:catAx>
        <c:axId val="1238243743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238224063"/>
        <c:crosses val="autoZero"/>
        <c:auto val="1"/>
        <c:lblAlgn val="ctr"/>
        <c:lblOffset val="100"/>
        <c:noMultiLvlLbl val="0"/>
      </c:catAx>
      <c:valAx>
        <c:axId val="123822406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95000"/>
                    <a:lumOff val="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1238243743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b"/>
      <c:layout>
        <c:manualLayout>
          <c:xMode val="edge"/>
          <c:yMode val="edge"/>
          <c:x val="0.78975757268146651"/>
          <c:y val="4.0928817834489414E-2"/>
          <c:w val="7.9355105387587985E-2"/>
          <c:h val="0.10940384219808531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95000"/>
                  <a:lumOff val="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  <a:scene3d>
      <a:camera prst="orthographicFront"/>
      <a:lightRig rig="threePt" dir="t"/>
    </a:scene3d>
    <a:sp3d>
      <a:bevelT/>
    </a:sp3d>
  </c:spPr>
  <c:txPr>
    <a:bodyPr/>
    <a:lstStyle/>
    <a:p>
      <a:pPr>
        <a:defRPr>
          <a:solidFill>
            <a:schemeClr val="tx1">
              <a:lumMod val="95000"/>
              <a:lumOff val="5000"/>
            </a:schemeClr>
          </a:solidFill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764887</xdr:colOff>
      <xdr:row>27</xdr:row>
      <xdr:rowOff>62781</xdr:rowOff>
    </xdr:from>
    <xdr:to>
      <xdr:col>20</xdr:col>
      <xdr:colOff>529167</xdr:colOff>
      <xdr:row>45</xdr:row>
      <xdr:rowOff>52918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4464D9B-0A2B-597E-B737-2F6715F8C5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31750</xdr:colOff>
      <xdr:row>27</xdr:row>
      <xdr:rowOff>36942</xdr:rowOff>
    </xdr:from>
    <xdr:to>
      <xdr:col>12</xdr:col>
      <xdr:colOff>529165</xdr:colOff>
      <xdr:row>66</xdr:row>
      <xdr:rowOff>21167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5599288-D75E-FFEF-7294-4797403B381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7BEC6-3DF4-4814-945A-5E922F8CF437}">
  <dimension ref="A1:N26"/>
  <sheetViews>
    <sheetView tabSelected="1" topLeftCell="A40" zoomScale="90" zoomScaleNormal="90" workbookViewId="0">
      <selection activeCell="X39" sqref="X39"/>
    </sheetView>
  </sheetViews>
  <sheetFormatPr defaultRowHeight="15" x14ac:dyDescent="0.25"/>
  <cols>
    <col min="1" max="1" width="14" bestFit="1" customWidth="1"/>
    <col min="2" max="2" width="31.42578125" customWidth="1"/>
    <col min="10" max="10" width="26.140625" bestFit="1" customWidth="1"/>
    <col min="11" max="11" width="7.42578125" customWidth="1"/>
    <col min="13" max="13" width="15" bestFit="1" customWidth="1"/>
  </cols>
  <sheetData>
    <row r="1" spans="1:14" x14ac:dyDescent="0.25">
      <c r="A1" s="1"/>
      <c r="B1" s="2"/>
      <c r="C1" s="2">
        <v>2024</v>
      </c>
      <c r="D1" s="2">
        <v>2025</v>
      </c>
      <c r="E1" s="2" t="s">
        <v>15</v>
      </c>
      <c r="F1" s="2">
        <v>2024</v>
      </c>
      <c r="G1" s="2">
        <v>2025</v>
      </c>
      <c r="H1" s="2">
        <v>2024</v>
      </c>
      <c r="I1" s="2">
        <v>2025</v>
      </c>
      <c r="K1" s="2" t="s">
        <v>15</v>
      </c>
    </row>
    <row r="2" spans="1:14" x14ac:dyDescent="0.25">
      <c r="A2" s="8" t="s">
        <v>0</v>
      </c>
      <c r="B2" s="3" t="s">
        <v>1</v>
      </c>
      <c r="C2" s="1">
        <v>4</v>
      </c>
      <c r="D2" s="1">
        <v>31</v>
      </c>
      <c r="E2" s="1">
        <v>100</v>
      </c>
      <c r="F2">
        <f>(C2/(C2+D2)*100)</f>
        <v>11.428571428571429</v>
      </c>
      <c r="G2">
        <f>(D2/(C2+D2)*100)</f>
        <v>88.571428571428569</v>
      </c>
      <c r="H2">
        <f>ROUND(F2,1)</f>
        <v>11.4</v>
      </c>
      <c r="I2">
        <f>ROUND(G2,1)</f>
        <v>88.6</v>
      </c>
      <c r="J2" s="9" t="s">
        <v>0</v>
      </c>
      <c r="K2" s="11">
        <f>SUM(L2:L8)</f>
        <v>697</v>
      </c>
      <c r="L2" s="1">
        <v>100</v>
      </c>
      <c r="M2" t="s">
        <v>0</v>
      </c>
      <c r="N2">
        <f>K2</f>
        <v>697</v>
      </c>
    </row>
    <row r="3" spans="1:14" x14ac:dyDescent="0.25">
      <c r="A3" s="8"/>
      <c r="B3" s="3" t="s">
        <v>2</v>
      </c>
      <c r="C3" s="1">
        <v>14</v>
      </c>
      <c r="D3" s="1">
        <v>20</v>
      </c>
      <c r="E3" s="1">
        <v>174</v>
      </c>
      <c r="F3">
        <f t="shared" ref="F3:F26" si="0">(C3/(C3+D3)*100)</f>
        <v>41.17647058823529</v>
      </c>
      <c r="G3">
        <f t="shared" ref="G3:G26" si="1">(D3/(C3+D3)*100)</f>
        <v>58.82352941176471</v>
      </c>
      <c r="H3">
        <f t="shared" ref="H3:H26" si="2">ROUND(F3,1)</f>
        <v>41.2</v>
      </c>
      <c r="I3">
        <f t="shared" ref="I3:I26" si="3">ROUND(G3,1)</f>
        <v>58.8</v>
      </c>
      <c r="J3" s="9"/>
      <c r="K3" s="11"/>
      <c r="L3" s="1">
        <v>174</v>
      </c>
      <c r="M3" t="s">
        <v>8</v>
      </c>
      <c r="N3">
        <f>K9</f>
        <v>324</v>
      </c>
    </row>
    <row r="4" spans="1:14" x14ac:dyDescent="0.25">
      <c r="A4" s="8"/>
      <c r="B4" s="3" t="s">
        <v>4</v>
      </c>
      <c r="C4" s="1">
        <v>12</v>
      </c>
      <c r="D4" s="1">
        <v>9</v>
      </c>
      <c r="E4" s="1">
        <v>80</v>
      </c>
      <c r="F4">
        <f t="shared" si="0"/>
        <v>57.142857142857139</v>
      </c>
      <c r="G4">
        <f t="shared" si="1"/>
        <v>42.857142857142854</v>
      </c>
      <c r="H4">
        <f t="shared" si="2"/>
        <v>57.1</v>
      </c>
      <c r="I4">
        <f t="shared" si="3"/>
        <v>42.9</v>
      </c>
      <c r="J4" s="9"/>
      <c r="K4" s="11"/>
      <c r="L4" s="1">
        <v>80</v>
      </c>
      <c r="M4" t="s">
        <v>17</v>
      </c>
      <c r="N4">
        <v>159</v>
      </c>
    </row>
    <row r="5" spans="1:14" x14ac:dyDescent="0.25">
      <c r="A5" s="8"/>
      <c r="B5" s="3" t="s">
        <v>3</v>
      </c>
      <c r="C5" s="1">
        <v>1</v>
      </c>
      <c r="D5" s="1">
        <v>0</v>
      </c>
      <c r="E5" s="1">
        <v>14</v>
      </c>
      <c r="F5">
        <f t="shared" si="0"/>
        <v>100</v>
      </c>
      <c r="G5">
        <f t="shared" si="1"/>
        <v>0</v>
      </c>
      <c r="H5">
        <f t="shared" si="2"/>
        <v>100</v>
      </c>
      <c r="I5">
        <f t="shared" si="3"/>
        <v>0</v>
      </c>
      <c r="J5" s="9"/>
      <c r="K5" s="11"/>
      <c r="L5" s="1">
        <v>14</v>
      </c>
    </row>
    <row r="6" spans="1:14" x14ac:dyDescent="0.25">
      <c r="A6" s="8"/>
      <c r="B6" s="3" t="s">
        <v>5</v>
      </c>
      <c r="C6" s="1">
        <v>20</v>
      </c>
      <c r="D6" s="1">
        <v>18</v>
      </c>
      <c r="E6" s="1">
        <v>130</v>
      </c>
      <c r="F6">
        <f t="shared" si="0"/>
        <v>52.631578947368418</v>
      </c>
      <c r="G6">
        <f t="shared" si="1"/>
        <v>47.368421052631575</v>
      </c>
      <c r="H6">
        <f t="shared" si="2"/>
        <v>52.6</v>
      </c>
      <c r="I6">
        <f t="shared" si="3"/>
        <v>47.4</v>
      </c>
      <c r="J6" s="9"/>
      <c r="K6" s="11"/>
      <c r="L6" s="1">
        <v>130</v>
      </c>
    </row>
    <row r="7" spans="1:14" x14ac:dyDescent="0.25">
      <c r="A7" s="8"/>
      <c r="B7" s="3" t="s">
        <v>6</v>
      </c>
      <c r="C7" s="1">
        <v>12</v>
      </c>
      <c r="D7" s="1">
        <v>10</v>
      </c>
      <c r="E7" s="1">
        <v>83</v>
      </c>
      <c r="F7">
        <f t="shared" si="0"/>
        <v>54.54545454545454</v>
      </c>
      <c r="G7">
        <f t="shared" si="1"/>
        <v>45.454545454545453</v>
      </c>
      <c r="H7">
        <f t="shared" si="2"/>
        <v>54.5</v>
      </c>
      <c r="I7">
        <f t="shared" si="3"/>
        <v>45.5</v>
      </c>
      <c r="J7" s="9"/>
      <c r="K7" s="11"/>
      <c r="L7" s="1">
        <v>83</v>
      </c>
    </row>
    <row r="8" spans="1:14" x14ac:dyDescent="0.25">
      <c r="A8" s="8"/>
      <c r="B8" s="3" t="s">
        <v>7</v>
      </c>
      <c r="C8" s="1">
        <v>14</v>
      </c>
      <c r="D8" s="1">
        <v>7</v>
      </c>
      <c r="E8" s="1">
        <v>116</v>
      </c>
      <c r="F8">
        <f t="shared" si="0"/>
        <v>66.666666666666657</v>
      </c>
      <c r="G8">
        <f t="shared" si="1"/>
        <v>33.333333333333329</v>
      </c>
      <c r="H8">
        <f t="shared" si="2"/>
        <v>66.7</v>
      </c>
      <c r="I8">
        <f t="shared" si="3"/>
        <v>33.299999999999997</v>
      </c>
      <c r="J8" s="9"/>
      <c r="K8" s="11"/>
      <c r="L8" s="1">
        <v>116</v>
      </c>
    </row>
    <row r="9" spans="1:14" x14ac:dyDescent="0.25">
      <c r="A9" s="8" t="s">
        <v>8</v>
      </c>
      <c r="B9" s="3" t="s">
        <v>9</v>
      </c>
      <c r="C9" s="1">
        <v>17</v>
      </c>
      <c r="D9" s="1">
        <v>24</v>
      </c>
      <c r="E9" s="1">
        <v>49</v>
      </c>
      <c r="F9">
        <f t="shared" si="0"/>
        <v>41.463414634146339</v>
      </c>
      <c r="G9">
        <f t="shared" si="1"/>
        <v>58.536585365853654</v>
      </c>
      <c r="H9">
        <f t="shared" si="2"/>
        <v>41.5</v>
      </c>
      <c r="I9">
        <f t="shared" si="3"/>
        <v>58.5</v>
      </c>
      <c r="J9" s="9" t="s">
        <v>16</v>
      </c>
      <c r="K9" s="11">
        <f>SUM(L9:L14)</f>
        <v>324</v>
      </c>
      <c r="L9" s="1">
        <v>49</v>
      </c>
    </row>
    <row r="10" spans="1:14" x14ac:dyDescent="0.25">
      <c r="A10" s="8"/>
      <c r="B10" s="3" t="s">
        <v>10</v>
      </c>
      <c r="C10" s="1">
        <v>2</v>
      </c>
      <c r="D10" s="1">
        <v>5</v>
      </c>
      <c r="E10" s="1">
        <v>91</v>
      </c>
      <c r="F10">
        <f t="shared" si="0"/>
        <v>28.571428571428569</v>
      </c>
      <c r="G10">
        <f t="shared" si="1"/>
        <v>71.428571428571431</v>
      </c>
      <c r="H10">
        <f t="shared" si="2"/>
        <v>28.6</v>
      </c>
      <c r="I10">
        <f t="shared" si="3"/>
        <v>71.400000000000006</v>
      </c>
      <c r="J10" s="9"/>
      <c r="K10" s="11"/>
      <c r="L10" s="1">
        <v>91</v>
      </c>
    </row>
    <row r="11" spans="1:14" x14ac:dyDescent="0.25">
      <c r="A11" s="8"/>
      <c r="B11" s="3" t="s">
        <v>11</v>
      </c>
      <c r="C11" s="1">
        <v>15</v>
      </c>
      <c r="D11" s="1">
        <v>23</v>
      </c>
      <c r="E11" s="1">
        <v>121</v>
      </c>
      <c r="F11">
        <f t="shared" si="0"/>
        <v>39.473684210526315</v>
      </c>
      <c r="G11">
        <f t="shared" si="1"/>
        <v>60.526315789473685</v>
      </c>
      <c r="H11">
        <f t="shared" si="2"/>
        <v>39.5</v>
      </c>
      <c r="I11">
        <f t="shared" si="3"/>
        <v>60.5</v>
      </c>
      <c r="J11" s="9"/>
      <c r="K11" s="11"/>
      <c r="L11" s="1">
        <v>121</v>
      </c>
    </row>
    <row r="12" spans="1:14" x14ac:dyDescent="0.25">
      <c r="A12" s="8"/>
      <c r="B12" s="3" t="s">
        <v>12</v>
      </c>
      <c r="C12" s="1">
        <v>20</v>
      </c>
      <c r="D12" s="1">
        <v>17</v>
      </c>
      <c r="E12" s="1"/>
      <c r="F12">
        <f t="shared" si="0"/>
        <v>54.054054054054056</v>
      </c>
      <c r="G12">
        <f t="shared" si="1"/>
        <v>45.945945945945951</v>
      </c>
      <c r="H12">
        <f t="shared" si="2"/>
        <v>54.1</v>
      </c>
      <c r="I12">
        <f t="shared" si="3"/>
        <v>45.9</v>
      </c>
      <c r="J12" s="9"/>
      <c r="K12" s="11"/>
      <c r="L12" s="1"/>
    </row>
    <row r="13" spans="1:14" x14ac:dyDescent="0.25">
      <c r="A13" s="8"/>
      <c r="B13" s="3" t="s">
        <v>13</v>
      </c>
      <c r="C13" s="1">
        <v>8</v>
      </c>
      <c r="D13" s="1">
        <v>5</v>
      </c>
      <c r="E13" s="1">
        <v>13</v>
      </c>
      <c r="F13">
        <f t="shared" si="0"/>
        <v>61.53846153846154</v>
      </c>
      <c r="G13">
        <f t="shared" si="1"/>
        <v>38.461538461538467</v>
      </c>
      <c r="H13">
        <f t="shared" si="2"/>
        <v>61.5</v>
      </c>
      <c r="I13">
        <f t="shared" si="3"/>
        <v>38.5</v>
      </c>
      <c r="J13" s="9"/>
      <c r="K13" s="11"/>
      <c r="L13" s="1">
        <v>13</v>
      </c>
    </row>
    <row r="14" spans="1:14" x14ac:dyDescent="0.25">
      <c r="A14" s="8"/>
      <c r="B14" s="4" t="s">
        <v>14</v>
      </c>
      <c r="C14" s="1">
        <v>5</v>
      </c>
      <c r="D14" s="1">
        <v>13</v>
      </c>
      <c r="E14" s="1">
        <v>50</v>
      </c>
      <c r="F14">
        <f t="shared" si="0"/>
        <v>27.777777777777779</v>
      </c>
      <c r="G14">
        <f t="shared" si="1"/>
        <v>72.222222222222214</v>
      </c>
      <c r="H14">
        <f t="shared" si="2"/>
        <v>27.8</v>
      </c>
      <c r="I14">
        <f t="shared" si="3"/>
        <v>72.2</v>
      </c>
      <c r="J14" s="9"/>
      <c r="K14" s="11"/>
      <c r="L14" s="1">
        <v>50</v>
      </c>
    </row>
    <row r="15" spans="1:14" x14ac:dyDescent="0.25">
      <c r="A15" s="8" t="s">
        <v>17</v>
      </c>
      <c r="B15" s="5" t="s">
        <v>18</v>
      </c>
      <c r="C15" s="1">
        <v>3</v>
      </c>
      <c r="D15" s="1">
        <v>0</v>
      </c>
      <c r="E15" s="1">
        <v>3</v>
      </c>
      <c r="F15" s="7">
        <f t="shared" si="0"/>
        <v>100</v>
      </c>
      <c r="G15" s="7">
        <f t="shared" si="1"/>
        <v>0</v>
      </c>
      <c r="H15" s="7">
        <f t="shared" si="2"/>
        <v>100</v>
      </c>
      <c r="I15" s="7">
        <f t="shared" si="3"/>
        <v>0</v>
      </c>
      <c r="J15" s="9" t="s">
        <v>17</v>
      </c>
      <c r="K15" s="10">
        <f>SUM(L15:L26)</f>
        <v>159</v>
      </c>
      <c r="L15" s="1">
        <v>3</v>
      </c>
    </row>
    <row r="16" spans="1:14" x14ac:dyDescent="0.25">
      <c r="A16" s="8"/>
      <c r="B16" s="5" t="s">
        <v>19</v>
      </c>
      <c r="C16" s="1">
        <v>0</v>
      </c>
      <c r="D16" s="1">
        <v>2</v>
      </c>
      <c r="E16" s="1">
        <v>7</v>
      </c>
      <c r="F16" s="7">
        <f t="shared" si="0"/>
        <v>0</v>
      </c>
      <c r="G16" s="7">
        <f t="shared" si="1"/>
        <v>100</v>
      </c>
      <c r="H16" s="7">
        <f t="shared" si="2"/>
        <v>0</v>
      </c>
      <c r="I16" s="7">
        <f t="shared" si="3"/>
        <v>100</v>
      </c>
      <c r="J16" s="9"/>
      <c r="K16" s="10"/>
      <c r="L16" s="1">
        <v>7</v>
      </c>
    </row>
    <row r="17" spans="1:12" x14ac:dyDescent="0.25">
      <c r="A17" s="8"/>
      <c r="B17" s="5" t="s">
        <v>20</v>
      </c>
      <c r="C17" s="1">
        <v>4</v>
      </c>
      <c r="D17" s="1">
        <v>3</v>
      </c>
      <c r="E17" s="1">
        <v>20</v>
      </c>
      <c r="F17">
        <f t="shared" si="0"/>
        <v>57.142857142857139</v>
      </c>
      <c r="G17">
        <f t="shared" si="1"/>
        <v>42.857142857142854</v>
      </c>
      <c r="H17">
        <f t="shared" si="2"/>
        <v>57.1</v>
      </c>
      <c r="I17">
        <f t="shared" si="3"/>
        <v>42.9</v>
      </c>
      <c r="J17" s="9"/>
      <c r="K17" s="10"/>
      <c r="L17" s="1">
        <v>20</v>
      </c>
    </row>
    <row r="18" spans="1:12" ht="15.75" customHeight="1" x14ac:dyDescent="0.25">
      <c r="A18" s="8"/>
      <c r="B18" s="5" t="s">
        <v>21</v>
      </c>
      <c r="C18" s="1">
        <v>2</v>
      </c>
      <c r="D18" s="1">
        <v>0</v>
      </c>
      <c r="E18" s="1">
        <v>21</v>
      </c>
      <c r="F18">
        <f t="shared" si="0"/>
        <v>100</v>
      </c>
      <c r="G18">
        <f t="shared" si="1"/>
        <v>0</v>
      </c>
      <c r="H18">
        <f t="shared" si="2"/>
        <v>100</v>
      </c>
      <c r="I18">
        <f t="shared" si="3"/>
        <v>0</v>
      </c>
      <c r="J18" s="9"/>
      <c r="K18" s="10"/>
      <c r="L18" s="1">
        <v>21</v>
      </c>
    </row>
    <row r="19" spans="1:12" x14ac:dyDescent="0.25">
      <c r="A19" s="8"/>
      <c r="B19" s="5" t="s">
        <v>22</v>
      </c>
      <c r="C19" s="1">
        <v>0</v>
      </c>
      <c r="D19" s="1">
        <v>3</v>
      </c>
      <c r="E19" s="1">
        <v>5</v>
      </c>
      <c r="F19">
        <f t="shared" si="0"/>
        <v>0</v>
      </c>
      <c r="G19">
        <f t="shared" si="1"/>
        <v>100</v>
      </c>
      <c r="H19">
        <f t="shared" si="2"/>
        <v>0</v>
      </c>
      <c r="I19">
        <f t="shared" si="3"/>
        <v>100</v>
      </c>
      <c r="J19" s="9"/>
      <c r="K19" s="10"/>
      <c r="L19" s="1">
        <v>5</v>
      </c>
    </row>
    <row r="20" spans="1:12" x14ac:dyDescent="0.25">
      <c r="A20" s="8"/>
      <c r="B20" s="5" t="s">
        <v>23</v>
      </c>
      <c r="C20" s="1">
        <v>3</v>
      </c>
      <c r="D20" s="1">
        <v>1</v>
      </c>
      <c r="E20" s="1">
        <v>31</v>
      </c>
      <c r="F20">
        <f t="shared" si="0"/>
        <v>75</v>
      </c>
      <c r="G20">
        <f t="shared" si="1"/>
        <v>25</v>
      </c>
      <c r="H20">
        <f t="shared" si="2"/>
        <v>75</v>
      </c>
      <c r="I20">
        <f t="shared" si="3"/>
        <v>25</v>
      </c>
      <c r="J20" s="9"/>
      <c r="K20" s="10"/>
      <c r="L20" s="1">
        <v>31</v>
      </c>
    </row>
    <row r="21" spans="1:12" x14ac:dyDescent="0.25">
      <c r="A21" s="8"/>
      <c r="B21" s="5" t="s">
        <v>24</v>
      </c>
      <c r="C21" s="1">
        <v>0</v>
      </c>
      <c r="D21" s="1">
        <v>9</v>
      </c>
      <c r="E21" s="1">
        <v>14</v>
      </c>
      <c r="F21">
        <f t="shared" si="0"/>
        <v>0</v>
      </c>
      <c r="G21">
        <f t="shared" si="1"/>
        <v>100</v>
      </c>
      <c r="H21">
        <f t="shared" si="2"/>
        <v>0</v>
      </c>
      <c r="I21">
        <f t="shared" si="3"/>
        <v>100</v>
      </c>
      <c r="J21" s="9"/>
      <c r="K21" s="10"/>
      <c r="L21" s="1">
        <v>14</v>
      </c>
    </row>
    <row r="22" spans="1:12" x14ac:dyDescent="0.25">
      <c r="A22" s="8"/>
      <c r="B22" s="5" t="s">
        <v>25</v>
      </c>
      <c r="C22" s="1">
        <v>4</v>
      </c>
      <c r="D22" s="1">
        <v>0</v>
      </c>
      <c r="E22" s="1">
        <v>5</v>
      </c>
      <c r="F22">
        <f t="shared" si="0"/>
        <v>100</v>
      </c>
      <c r="G22">
        <f t="shared" si="1"/>
        <v>0</v>
      </c>
      <c r="H22">
        <f t="shared" si="2"/>
        <v>100</v>
      </c>
      <c r="I22">
        <f t="shared" si="3"/>
        <v>0</v>
      </c>
      <c r="J22" s="9"/>
      <c r="K22" s="10"/>
      <c r="L22" s="1">
        <v>5</v>
      </c>
    </row>
    <row r="23" spans="1:12" x14ac:dyDescent="0.25">
      <c r="A23" s="8"/>
      <c r="B23" s="5" t="s">
        <v>26</v>
      </c>
      <c r="C23" s="1">
        <v>1</v>
      </c>
      <c r="D23" s="1">
        <v>0</v>
      </c>
      <c r="E23" s="1">
        <v>11</v>
      </c>
      <c r="F23">
        <f t="shared" si="0"/>
        <v>100</v>
      </c>
      <c r="G23">
        <f t="shared" si="1"/>
        <v>0</v>
      </c>
      <c r="H23">
        <f t="shared" si="2"/>
        <v>100</v>
      </c>
      <c r="I23">
        <f t="shared" si="3"/>
        <v>0</v>
      </c>
      <c r="J23" s="9"/>
      <c r="K23" s="10"/>
      <c r="L23" s="1">
        <v>11</v>
      </c>
    </row>
    <row r="24" spans="1:12" x14ac:dyDescent="0.25">
      <c r="A24" s="8"/>
      <c r="B24" s="5" t="s">
        <v>27</v>
      </c>
      <c r="C24" s="1">
        <v>2</v>
      </c>
      <c r="D24" s="1">
        <v>1</v>
      </c>
      <c r="E24" s="1">
        <v>9</v>
      </c>
      <c r="F24">
        <f t="shared" si="0"/>
        <v>66.666666666666657</v>
      </c>
      <c r="G24">
        <f t="shared" si="1"/>
        <v>33.333333333333329</v>
      </c>
      <c r="H24">
        <f t="shared" si="2"/>
        <v>66.7</v>
      </c>
      <c r="I24">
        <f t="shared" si="3"/>
        <v>33.299999999999997</v>
      </c>
      <c r="J24" s="9"/>
      <c r="K24" s="10"/>
      <c r="L24" s="1">
        <v>9</v>
      </c>
    </row>
    <row r="25" spans="1:12" x14ac:dyDescent="0.25">
      <c r="A25" s="8"/>
      <c r="B25" s="5" t="s">
        <v>28</v>
      </c>
      <c r="C25" s="1">
        <v>5</v>
      </c>
      <c r="D25" s="1">
        <v>0</v>
      </c>
      <c r="E25" s="1">
        <v>10</v>
      </c>
      <c r="F25">
        <f t="shared" si="0"/>
        <v>100</v>
      </c>
      <c r="G25">
        <f t="shared" si="1"/>
        <v>0</v>
      </c>
      <c r="H25">
        <f t="shared" si="2"/>
        <v>100</v>
      </c>
      <c r="I25">
        <f t="shared" si="3"/>
        <v>0</v>
      </c>
      <c r="J25" s="9"/>
      <c r="K25" s="10"/>
      <c r="L25" s="1">
        <v>10</v>
      </c>
    </row>
    <row r="26" spans="1:12" x14ac:dyDescent="0.25">
      <c r="A26" s="8"/>
      <c r="B26" s="6" t="s">
        <v>29</v>
      </c>
      <c r="C26" s="1">
        <v>0</v>
      </c>
      <c r="D26" s="1">
        <v>1</v>
      </c>
      <c r="E26" s="1">
        <v>23</v>
      </c>
      <c r="F26">
        <f t="shared" si="0"/>
        <v>0</v>
      </c>
      <c r="G26">
        <f t="shared" si="1"/>
        <v>100</v>
      </c>
      <c r="H26">
        <f t="shared" si="2"/>
        <v>0</v>
      </c>
      <c r="I26">
        <f t="shared" si="3"/>
        <v>100</v>
      </c>
      <c r="J26" s="9"/>
      <c r="K26" s="10"/>
      <c r="L26" s="1">
        <v>23</v>
      </c>
    </row>
  </sheetData>
  <mergeCells count="9">
    <mergeCell ref="A15:A26"/>
    <mergeCell ref="J15:J26"/>
    <mergeCell ref="K15:K26"/>
    <mergeCell ref="A2:A8"/>
    <mergeCell ref="A9:A14"/>
    <mergeCell ref="J2:J8"/>
    <mergeCell ref="J9:J14"/>
    <mergeCell ref="K2:K8"/>
    <mergeCell ref="K9:K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STH RES LAB 3</dc:creator>
  <cp:lastModifiedBy>STH RES LAB 3</cp:lastModifiedBy>
  <dcterms:created xsi:type="dcterms:W3CDTF">2026-01-28T17:15:48Z</dcterms:created>
  <dcterms:modified xsi:type="dcterms:W3CDTF">2026-02-16T18:52:53Z</dcterms:modified>
</cp:coreProperties>
</file>